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f9de9bfd40e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Earnings" sheetId="1" r:id="Rba358653ff384801"/>
  </sheets>
  <definedNames>
    <definedName name="_xlnm.Print_Area" localSheetId="0">'Earnings'!$A$1:$H$49</definedName>
    <definedName name="_xlnm.Print_Titles" localSheetId="0">'Earnings'!$24:$24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;(#,##0);&quot;-&quot;"/>
    <x:numFmt numFmtId="202" formatCode="0"/>
  </x:numFmts>
  <x:fonts count="8">
    <x:font>
      <x:sz val="11"/>
      <x:name val="Carlito"/>
    </x:font>
    <x:font>
      <x:sz val="10"/>
      <x:color rgb="FF0F121C"/>
      <x:name val="Arial"/>
    </x:font>
    <x:font>
      <x:sz val="16"/>
      <x:color rgb="FF202E51"/>
      <x:name val="Arial"/>
    </x:font>
    <x:font>
      <x:sz val="10"/>
      <x:color rgb="FF5E626D"/>
      <x:name val="Arial"/>
    </x:font>
    <x:font>
      <x:sz val="10"/>
      <x:color rgb="FF202E51"/>
      <x:name val="Arial"/>
    </x:font>
    <x:font>
      <x:sz val="14"/>
      <x:color rgb="FF202E51"/>
      <x:name val="Arial"/>
    </x:font>
    <x:font>
      <x:sz val="10"/>
      <x:color rgb="FF1656A0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F1F2F4"/>
      </x:patternFill>
    </x:fill>
    <x:fill>
      <x:patternFill patternType="solid">
        <x:fgColor rgb="FF202E5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1B48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3E0D9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5" xfId="0" applyNumberFormat="1" applyFont="1" applyFill="1" applyBorder="1" applyAlignment="1">
      <x:alignment vertical="top" wrapText="1"/>
    </x:xf>
    <x:xf numFmtId="201" fontId="6" fillId="2" borderId="5" xfId="0" applyNumberFormat="1" applyFont="1" applyFill="1" applyBorder="1" applyAlignment="1">
      <x:alignment vertical="top" wrapText="1"/>
    </x:xf>
    <x:xf numFmtId="0" fontId="6" fillId="3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1" fontId="1" fillId="3" borderId="5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d4cdb0edb484d" /><Relationship Type="http://schemas.openxmlformats.org/officeDocument/2006/relationships/theme" Target="/xl/theme/theme1.xml" Id="R723633977a9f4282" /><Relationship Type="http://schemas.openxmlformats.org/officeDocument/2006/relationships/sharedStrings" Target="/xl/sharedStrings.xml" Id="R9db7f142441c4055" /><Relationship Type="http://schemas.openxmlformats.org/officeDocument/2006/relationships/worksheet" Target="/xl/worksheets/sheet1.xml" Id="Rba358653ff3848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RodaraEmail" Type="http://schemas.openxmlformats.org/officeDocument/2006/relationships/hyperlink" Target="mailto:oscar@rodaraadvisory.com?subject=Rodara%20worksheet%3A%20Earnings&amp;body=I%20used%20your%20Earnings%20worksheet.%0A%0AMy%20key%20finding%3A%0A%0AMy%20question%3A%0A%0AMy%20business%20and%20sale%20timing%3A%0A" TargetMode="External"/></Relationships>
</file>

<file path=xl/worksheets/sheet1.xml><?xml version="1.0" encoding="utf-8"?>
<worksheet xmlns="http://schemas.openxmlformats.org/spreadsheetml/2006/main">
  <sheetPr>
    <tabColor rgb="FF202E51"/>
    <pageSetUpPr fitToPage="1"/>
  </sheetPr>
  <sheetViews>
    <sheetView showGridLines="0" workbookViewId="0">
      <pane xSplit="1" topLeftCell="B1" activePane="topRight" state="frozen"/>
    </sheetView>
  </sheetViews>
  <sheetFormatPr defaultRowHeight="15"/>
  <cols>
    <col min="1" max="1" width="22.75" hidden="0" customWidth="1"/>
    <col min="2" max="2" width="14.300000190734863" hidden="0" customWidth="1"/>
    <col min="3" max="3" width="12.350000381469727" hidden="0" customWidth="1"/>
    <col min="4" max="4" width="19.5" hidden="0" customWidth="1"/>
    <col min="5" max="5" width="14.300000190734863" hidden="0" customWidth="1"/>
    <col min="6" max="6" width="19.5" hidden="0" customWidth="1"/>
    <col min="7" max="7" width="12.350000381469727" hidden="0" customWidth="1"/>
    <col min="8" max="8" width="16.25" hidden="0" customWidth="1"/>
  </cols>
  <sheetData>
    <row r="1" ht="18" customHeight="1">
      <c r="A1" s="2"/>
      <c r="B1" s="2"/>
      <c r="C1" s="2"/>
      <c r="D1" s="2"/>
      <c r="E1" s="2"/>
      <c r="F1" s="2"/>
      <c r="G1" s="2"/>
      <c r="H1" s="2"/>
    </row>
    <row r="2" ht="32" customHeight="1">
      <c r="A2" s="3" t="str">
        <v>Earnings adjustments</v>
      </c>
      <c r="B2" s="2"/>
      <c r="C2" s="2"/>
      <c r="D2" s="2"/>
      <c r="E2" s="2"/>
      <c r="F2" s="2"/>
      <c r="G2" s="2"/>
      <c r="H2" s="5" t="str">
        <v>Rodara Advisory</v>
      </c>
    </row>
    <row r="3" ht="8" customHeight="1">
      <c r="A3" s="6"/>
      <c r="B3" s="6"/>
      <c r="C3" s="6"/>
      <c r="D3" s="6"/>
      <c r="E3" s="6"/>
      <c r="F3" s="6"/>
      <c r="G3" s="6"/>
      <c r="H3" s="6"/>
    </row>
    <row r="4" ht="18" customHeight="1">
      <c r="A4" s="2" t="str">
        <v>Business</v>
      </c>
      <c r="B4" s="8"/>
      <c r="C4" s="2"/>
      <c r="D4" s="2" t="str">
        <v>Period start</v>
      </c>
      <c r="E4" s="10"/>
      <c r="F4" s="2" t="str">
        <v>Period end</v>
      </c>
      <c r="G4" s="10"/>
      <c r="H4" s="2"/>
    </row>
    <row r="5" ht="18" customHeight="1">
      <c r="A5" s="2"/>
      <c r="B5" s="2"/>
      <c r="C5" s="2"/>
      <c r="D5" s="2"/>
      <c r="E5" s="2"/>
      <c r="F5" s="2"/>
      <c r="G5" s="2"/>
      <c r="H5" s="2"/>
    </row>
    <row r="6" ht="32" customHeight="1">
      <c r="A6" s="34" t="str">
        <v>Earnings using included items (NZD)</v>
      </c>
      <c r="B6" s="2"/>
      <c r="C6" s="2"/>
      <c r="D6" s="34" t="str">
        <v>Other adjustments, net (NZD)</v>
      </c>
      <c r="E6" s="2"/>
      <c r="F6" s="14"/>
      <c r="G6" s="34" t="str">
        <v>Items still to review</v>
      </c>
      <c r="H6" s="2"/>
    </row>
    <row r="7" ht="18" customHeight="1">
      <c r="A7" s="12" t="str">
        <f>IF(NOT(ISNUMBER(B15)),"Complete the earnings inputs",B15)</f>
        <v>Complete the earnings inputs</v>
      </c>
      <c r="B7" s="2"/>
      <c r="C7" s="2"/>
      <c r="D7" s="12" t="n">
        <f>B14</f>
        <v>0</v>
      </c>
      <c r="E7" s="2"/>
      <c r="F7" s="2"/>
      <c r="G7" s="13" t="n">
        <f>COUNTA(A25:A44)-COUNTIFS(A25:A44,"&lt;&gt;",E25:E44,"Include")-COUNTIFS(A25:A44,"&lt;&gt;",E25:E44,"Exclude")</f>
        <v>0</v>
      </c>
      <c r="H7" s="2"/>
    </row>
    <row r="8" ht="18" customHeight="1">
      <c r="A8" s="2" t="str">
        <f>IF(AND(ISNUMBER(E4),ISNUMBER(G4),G4&lt;E4),"Check the dates: period end is before period start.","")</f>
      </c>
      <c r="B8" s="2"/>
      <c r="C8" s="2"/>
      <c r="D8" s="2"/>
      <c r="E8" s="2"/>
      <c r="F8" s="2"/>
      <c r="G8" s="2"/>
      <c r="H8" s="2"/>
    </row>
    <row r="9" ht="18" customHeight="1">
      <c r="A9" s="9" t="str">
        <v>Pale yellow cells are for your entries. Grey cells calculate automatically. Save your own copy before entering information.</v>
      </c>
      <c r="B9" s="2"/>
      <c r="C9" s="2"/>
      <c r="D9" s="2"/>
      <c r="E9" s="2"/>
      <c r="F9" s="2"/>
      <c r="G9" s="2"/>
      <c r="H9" s="2"/>
    </row>
    <row r="10" ht="18" customHeight="1">
      <c r="A10" s="2"/>
      <c r="B10" s="2"/>
      <c r="C10" s="2"/>
      <c r="D10" s="2"/>
      <c r="E10" s="2"/>
      <c r="F10" s="2"/>
      <c r="G10" s="2"/>
      <c r="H10" s="2"/>
    </row>
    <row r="11" ht="36" customHeight="1">
      <c r="A11" s="14" t="str">
        <v>Reported EBITDA after owner pay</v>
      </c>
      <c r="B11" s="16"/>
      <c r="C11" s="2"/>
      <c r="D11" s="2" t="str">
        <v>Start after all owner pay already expensed. A loss is permitted.</v>
      </c>
      <c r="E11" s="2"/>
      <c r="F11" s="2"/>
      <c r="G11" s="2"/>
      <c r="H11" s="2"/>
    </row>
    <row r="12" ht="36" customHeight="1">
      <c r="A12" s="14" t="str">
        <v>Owner pay already expensed</v>
      </c>
      <c r="B12" s="16"/>
      <c r="C12" s="2"/>
      <c r="D12" s="2" t="str">
        <v>Add back only owner pay already deducted in that EBITDA.</v>
      </c>
      <c r="E12" s="2"/>
      <c r="F12" s="2"/>
      <c r="G12" s="2"/>
      <c r="H12" s="2"/>
    </row>
    <row r="13" ht="36" customHeight="1">
      <c r="A13" s="14" t="str">
        <v>Full market cost of owner roles</v>
      </c>
      <c r="B13" s="16"/>
      <c r="C13" s="2"/>
      <c r="D13" s="2" t="str">
        <v>Deduct the full cost of replacing every owner role.</v>
      </c>
      <c r="E13" s="2"/>
      <c r="F13" s="2"/>
      <c r="G13" s="2"/>
      <c r="H13" s="2"/>
    </row>
    <row r="14" ht="36" customHeight="1">
      <c r="A14" s="14" t="str">
        <v>Other included adjustments, net</v>
      </c>
      <c r="B14" s="35" t="n">
        <f>IF(SUMPRODUCT(--(H25:H44&lt;&gt;""))&gt;0,"Complete included rows",SUM(G25:G44))</f>
        <v>0</v>
      </c>
      <c r="C14" s="2"/>
      <c r="D14" s="2" t="str">
        <v>The ledger below adds costs and deducts income once.</v>
      </c>
      <c r="E14" s="2"/>
      <c r="F14" s="2"/>
      <c r="G14" s="2"/>
      <c r="H14" s="2"/>
    </row>
    <row r="15" ht="36" customHeight="1">
      <c r="A15" s="14" t="str">
        <v>Earnings using included items</v>
      </c>
      <c r="B15" s="18" t="str">
        <f>IF(COUNT(B11:B13)&lt;&gt;3,"",IF(OR(B12&lt;0,B13&lt;0),"",IF(ISNUMBER(B14),SUM(B11:B12)-B13+B14,"")))</f>
      </c>
      <c r="C15" s="2"/>
      <c r="D15" s="2" t="str">
        <v>Proposed earnings after a market cost for the owner roles.</v>
      </c>
      <c r="E15" s="2"/>
      <c r="F15" s="2"/>
      <c r="G15" s="2"/>
      <c r="H15" s="2"/>
    </row>
    <row r="16" ht="18" customHeight="1">
      <c r="A16" s="2"/>
      <c r="B16" s="2"/>
      <c r="C16" s="2"/>
      <c r="D16" s="2"/>
      <c r="E16" s="2"/>
      <c r="F16" s="2"/>
      <c r="G16" s="2"/>
      <c r="H16" s="2"/>
    </row>
    <row r="17" ht="18" customHeight="1">
      <c r="A17" s="2" t="str">
        <v>Accountant / reviewer</v>
      </c>
      <c r="B17" s="8"/>
      <c r="C17" s="2"/>
      <c r="D17" s="2" t="str">
        <v>Reviewed on</v>
      </c>
      <c r="E17" s="10"/>
      <c r="F17" s="2"/>
      <c r="G17" s="2"/>
      <c r="H17" s="2"/>
    </row>
    <row r="18" ht="18" customHeight="1">
      <c r="A18" s="9" t="str">
        <v>Enter NZD for one matching period. Enter zero explicitly when an amount is nil. The basis is EBITDA, not net profit or SDE.</v>
      </c>
      <c r="B18" s="2"/>
      <c r="C18" s="2"/>
      <c r="D18" s="2"/>
      <c r="E18" s="2"/>
      <c r="F18" s="2"/>
      <c r="G18" s="2"/>
      <c r="H18" s="2"/>
    </row>
    <row r="19" ht="18" customHeight="1">
      <c r="A19" s="9" t="str">
        <v>Do not list owner pay or replacement cost again below. Costs must already reduce EBITDA; income must already be included.</v>
      </c>
      <c r="B19" s="2"/>
      <c r="C19" s="2"/>
      <c r="D19" s="2"/>
      <c r="E19" s="2"/>
      <c r="F19" s="2"/>
      <c r="G19" s="2"/>
      <c r="H19" s="2"/>
    </row>
    <row r="20" ht="18" customHeight="1">
      <c r="A20" s="9" t="str">
        <v>Only Include items with type, amount and evidence enter the bridge. Ask your accountant to decide what is supportable.</v>
      </c>
      <c r="B20" s="2"/>
      <c r="C20" s="2"/>
      <c r="D20" s="2"/>
      <c r="E20" s="2"/>
      <c r="F20" s="2"/>
      <c r="G20" s="2"/>
      <c r="H20" s="2"/>
    </row>
    <row r="21" ht="18" customHeight="1">
      <c r="A21" s="9" t="str">
        <v>This worksheet does not establish maintainable earnings, business value or a buyer’s acceptance of an adjustment.</v>
      </c>
      <c r="B21" s="2"/>
      <c r="C21" s="2"/>
      <c r="D21" s="2"/>
      <c r="E21" s="2"/>
      <c r="F21" s="2"/>
      <c r="G21" s="2"/>
      <c r="H21" s="2"/>
    </row>
    <row r="22" ht="18" customHeight="1">
      <c r="A22" s="2"/>
      <c r="B22" s="2"/>
      <c r="C22" s="2"/>
      <c r="D22" s="2"/>
      <c r="E22" s="2"/>
      <c r="F22" s="2"/>
      <c r="G22" s="2"/>
      <c r="H22" s="2"/>
    </row>
    <row r="23" ht="18" customHeight="1">
      <c r="A23" s="17" t="str">
        <v>Other adjustments for the same period</v>
      </c>
      <c r="B23" s="17"/>
      <c r="C23" s="17"/>
      <c r="D23" s="17"/>
      <c r="E23" s="17"/>
      <c r="F23" s="17"/>
      <c r="G23" s="17"/>
      <c r="H23" s="17"/>
    </row>
    <row r="24" ht="38" customHeight="1">
      <c r="A24" s="23" t="str">
        <v>Item or explanation</v>
      </c>
      <c r="B24" s="24" t="str">
        <v>Adjustment type</v>
      </c>
      <c r="C24" s="24" t="str">
        <v>Amount (NZD)</v>
      </c>
      <c r="D24" s="24" t="str">
        <v>Evidence reference</v>
      </c>
      <c r="E24" s="24" t="str">
        <v>Treatment</v>
      </c>
      <c r="F24" s="24" t="str">
        <v>Reason and period</v>
      </c>
      <c r="G24" s="24" t="str">
        <v>Included effect (NZD)</v>
      </c>
      <c r="H24" s="25" t="str">
        <v>Included item check</v>
      </c>
    </row>
    <row r="25" ht="46" customHeight="1">
      <c r="A25" s="28"/>
      <c r="B25" s="28"/>
      <c r="C25" s="29"/>
      <c r="D25" s="28"/>
      <c r="E25" s="28"/>
      <c r="F25" s="28"/>
      <c r="G25" s="32" t="str">
        <f>IF(A25="","",IF(E25&lt;&gt;"Include",0,IF(H25&lt;&gt;"","",IF(B25="One-off cost",C25,-C25))))</f>
      </c>
      <c r="H25" s="31" t="str">
        <f>IF(E25&lt;&gt;"Include","",IF(A25="","Item needed",IF(AND(B25&lt;&gt;"One-off cost",B25&lt;&gt;"Non-recurring income"),"Choose type",IF(ISBLANK(C25),"Amount needed",IF(NOT(ISNUMBER(C25)),"Check amount",IF(C25&lt;0,"Use positive amount",IF(D25="","Evidence needed","")))))))</f>
      </c>
    </row>
    <row r="26" ht="46" customHeight="1">
      <c r="A26" s="28"/>
      <c r="B26" s="28"/>
      <c r="C26" s="29"/>
      <c r="D26" s="28"/>
      <c r="E26" s="28"/>
      <c r="F26" s="28"/>
      <c r="G26" s="32" t="str">
        <f>IF(A26="","",IF(E26&lt;&gt;"Include",0,IF(H26&lt;&gt;"","",IF(B26="One-off cost",C26,-C26))))</f>
      </c>
      <c r="H26" s="31" t="str">
        <f>IF(E26&lt;&gt;"Include","",IF(A26="","Item needed",IF(AND(B26&lt;&gt;"One-off cost",B26&lt;&gt;"Non-recurring income"),"Choose type",IF(ISBLANK(C26),"Amount needed",IF(NOT(ISNUMBER(C26)),"Check amount",IF(C26&lt;0,"Use positive amount",IF(D26="","Evidence needed","")))))))</f>
      </c>
    </row>
    <row r="27" ht="46" customHeight="1">
      <c r="A27" s="28"/>
      <c r="B27" s="28"/>
      <c r="C27" s="29"/>
      <c r="D27" s="28"/>
      <c r="E27" s="28"/>
      <c r="F27" s="28"/>
      <c r="G27" s="32" t="str">
        <f>IF(A27="","",IF(E27&lt;&gt;"Include",0,IF(H27&lt;&gt;"","",IF(B27="One-off cost",C27,-C27))))</f>
      </c>
      <c r="H27" s="31" t="str">
        <f>IF(E27&lt;&gt;"Include","",IF(A27="","Item needed",IF(AND(B27&lt;&gt;"One-off cost",B27&lt;&gt;"Non-recurring income"),"Choose type",IF(ISBLANK(C27),"Amount needed",IF(NOT(ISNUMBER(C27)),"Check amount",IF(C27&lt;0,"Use positive amount",IF(D27="","Evidence needed","")))))))</f>
      </c>
    </row>
    <row r="28" ht="46" customHeight="1">
      <c r="A28" s="28"/>
      <c r="B28" s="28"/>
      <c r="C28" s="29"/>
      <c r="D28" s="28"/>
      <c r="E28" s="28"/>
      <c r="F28" s="28"/>
      <c r="G28" s="32" t="str">
        <f>IF(A28="","",IF(E28&lt;&gt;"Include",0,IF(H28&lt;&gt;"","",IF(B28="One-off cost",C28,-C28))))</f>
      </c>
      <c r="H28" s="31" t="str">
        <f>IF(E28&lt;&gt;"Include","",IF(A28="","Item needed",IF(AND(B28&lt;&gt;"One-off cost",B28&lt;&gt;"Non-recurring income"),"Choose type",IF(ISBLANK(C28),"Amount needed",IF(NOT(ISNUMBER(C28)),"Check amount",IF(C28&lt;0,"Use positive amount",IF(D28="","Evidence needed","")))))))</f>
      </c>
    </row>
    <row r="29" ht="46" customHeight="1">
      <c r="A29" s="28"/>
      <c r="B29" s="28"/>
      <c r="C29" s="29"/>
      <c r="D29" s="28"/>
      <c r="E29" s="28"/>
      <c r="F29" s="28"/>
      <c r="G29" s="32" t="str">
        <f>IF(A29="","",IF(E29&lt;&gt;"Include",0,IF(H29&lt;&gt;"","",IF(B29="One-off cost",C29,-C29))))</f>
      </c>
      <c r="H29" s="31" t="str">
        <f>IF(E29&lt;&gt;"Include","",IF(A29="","Item needed",IF(AND(B29&lt;&gt;"One-off cost",B29&lt;&gt;"Non-recurring income"),"Choose type",IF(ISBLANK(C29),"Amount needed",IF(NOT(ISNUMBER(C29)),"Check amount",IF(C29&lt;0,"Use positive amount",IF(D29="","Evidence needed","")))))))</f>
      </c>
    </row>
    <row r="30" ht="46" customHeight="1">
      <c r="A30" s="28"/>
      <c r="B30" s="28"/>
      <c r="C30" s="29"/>
      <c r="D30" s="28"/>
      <c r="E30" s="28"/>
      <c r="F30" s="28"/>
      <c r="G30" s="32" t="str">
        <f>IF(A30="","",IF(E30&lt;&gt;"Include",0,IF(H30&lt;&gt;"","",IF(B30="One-off cost",C30,-C30))))</f>
      </c>
      <c r="H30" s="31" t="str">
        <f>IF(E30&lt;&gt;"Include","",IF(A30="","Item needed",IF(AND(B30&lt;&gt;"One-off cost",B30&lt;&gt;"Non-recurring income"),"Choose type",IF(ISBLANK(C30),"Amount needed",IF(NOT(ISNUMBER(C30)),"Check amount",IF(C30&lt;0,"Use positive amount",IF(D30="","Evidence needed","")))))))</f>
      </c>
    </row>
    <row r="31" ht="46" customHeight="1">
      <c r="A31" s="28"/>
      <c r="B31" s="28"/>
      <c r="C31" s="29"/>
      <c r="D31" s="28"/>
      <c r="E31" s="28"/>
      <c r="F31" s="28"/>
      <c r="G31" s="32" t="str">
        <f>IF(A31="","",IF(E31&lt;&gt;"Include",0,IF(H31&lt;&gt;"","",IF(B31="One-off cost",C31,-C31))))</f>
      </c>
      <c r="H31" s="31" t="str">
        <f>IF(E31&lt;&gt;"Include","",IF(A31="","Item needed",IF(AND(B31&lt;&gt;"One-off cost",B31&lt;&gt;"Non-recurring income"),"Choose type",IF(ISBLANK(C31),"Amount needed",IF(NOT(ISNUMBER(C31)),"Check amount",IF(C31&lt;0,"Use positive amount",IF(D31="","Evidence needed","")))))))</f>
      </c>
    </row>
    <row r="32" ht="46" customHeight="1">
      <c r="A32" s="28"/>
      <c r="B32" s="28"/>
      <c r="C32" s="29"/>
      <c r="D32" s="28"/>
      <c r="E32" s="28"/>
      <c r="F32" s="28"/>
      <c r="G32" s="32" t="str">
        <f>IF(A32="","",IF(E32&lt;&gt;"Include",0,IF(H32&lt;&gt;"","",IF(B32="One-off cost",C32,-C32))))</f>
      </c>
      <c r="H32" s="31" t="str">
        <f>IF(E32&lt;&gt;"Include","",IF(A32="","Item needed",IF(AND(B32&lt;&gt;"One-off cost",B32&lt;&gt;"Non-recurring income"),"Choose type",IF(ISBLANK(C32),"Amount needed",IF(NOT(ISNUMBER(C32)),"Check amount",IF(C32&lt;0,"Use positive amount",IF(D32="","Evidence needed","")))))))</f>
      </c>
    </row>
    <row r="33" ht="46" customHeight="1">
      <c r="A33" s="28"/>
      <c r="B33" s="28"/>
      <c r="C33" s="29"/>
      <c r="D33" s="28"/>
      <c r="E33" s="28"/>
      <c r="F33" s="28"/>
      <c r="G33" s="32" t="str">
        <f>IF(A33="","",IF(E33&lt;&gt;"Include",0,IF(H33&lt;&gt;"","",IF(B33="One-off cost",C33,-C33))))</f>
      </c>
      <c r="H33" s="31" t="str">
        <f>IF(E33&lt;&gt;"Include","",IF(A33="","Item needed",IF(AND(B33&lt;&gt;"One-off cost",B33&lt;&gt;"Non-recurring income"),"Choose type",IF(ISBLANK(C33),"Amount needed",IF(NOT(ISNUMBER(C33)),"Check amount",IF(C33&lt;0,"Use positive amount",IF(D33="","Evidence needed","")))))))</f>
      </c>
    </row>
    <row r="34" ht="46" customHeight="1">
      <c r="A34" s="28"/>
      <c r="B34" s="28"/>
      <c r="C34" s="29"/>
      <c r="D34" s="28"/>
      <c r="E34" s="28"/>
      <c r="F34" s="28"/>
      <c r="G34" s="32" t="str">
        <f>IF(A34="","",IF(E34&lt;&gt;"Include",0,IF(H34&lt;&gt;"","",IF(B34="One-off cost",C34,-C34))))</f>
      </c>
      <c r="H34" s="31" t="str">
        <f>IF(E34&lt;&gt;"Include","",IF(A34="","Item needed",IF(AND(B34&lt;&gt;"One-off cost",B34&lt;&gt;"Non-recurring income"),"Choose type",IF(ISBLANK(C34),"Amount needed",IF(NOT(ISNUMBER(C34)),"Check amount",IF(C34&lt;0,"Use positive amount",IF(D34="","Evidence needed","")))))))</f>
      </c>
    </row>
    <row r="35" ht="46" customHeight="1">
      <c r="A35" s="28"/>
      <c r="B35" s="28"/>
      <c r="C35" s="29"/>
      <c r="D35" s="28"/>
      <c r="E35" s="28"/>
      <c r="F35" s="28"/>
      <c r="G35" s="32" t="str">
        <f>IF(A35="","",IF(E35&lt;&gt;"Include",0,IF(H35&lt;&gt;"","",IF(B35="One-off cost",C35,-C35))))</f>
      </c>
      <c r="H35" s="31" t="str">
        <f>IF(E35&lt;&gt;"Include","",IF(A35="","Item needed",IF(AND(B35&lt;&gt;"One-off cost",B35&lt;&gt;"Non-recurring income"),"Choose type",IF(ISBLANK(C35),"Amount needed",IF(NOT(ISNUMBER(C35)),"Check amount",IF(C35&lt;0,"Use positive amount",IF(D35="","Evidence needed","")))))))</f>
      </c>
    </row>
    <row r="36" ht="46" customHeight="1">
      <c r="A36" s="28"/>
      <c r="B36" s="28"/>
      <c r="C36" s="29"/>
      <c r="D36" s="28"/>
      <c r="E36" s="28"/>
      <c r="F36" s="28"/>
      <c r="G36" s="32" t="str">
        <f>IF(A36="","",IF(E36&lt;&gt;"Include",0,IF(H36&lt;&gt;"","",IF(B36="One-off cost",C36,-C36))))</f>
      </c>
      <c r="H36" s="31" t="str">
        <f>IF(E36&lt;&gt;"Include","",IF(A36="","Item needed",IF(AND(B36&lt;&gt;"One-off cost",B36&lt;&gt;"Non-recurring income"),"Choose type",IF(ISBLANK(C36),"Amount needed",IF(NOT(ISNUMBER(C36)),"Check amount",IF(C36&lt;0,"Use positive amount",IF(D36="","Evidence needed","")))))))</f>
      </c>
    </row>
    <row r="37" ht="46" customHeight="1">
      <c r="A37" s="28"/>
      <c r="B37" s="28"/>
      <c r="C37" s="29"/>
      <c r="D37" s="28"/>
      <c r="E37" s="28"/>
      <c r="F37" s="28"/>
      <c r="G37" s="32" t="str">
        <f>IF(A37="","",IF(E37&lt;&gt;"Include",0,IF(H37&lt;&gt;"","",IF(B37="One-off cost",C37,-C37))))</f>
      </c>
      <c r="H37" s="31" t="str">
        <f>IF(E37&lt;&gt;"Include","",IF(A37="","Item needed",IF(AND(B37&lt;&gt;"One-off cost",B37&lt;&gt;"Non-recurring income"),"Choose type",IF(ISBLANK(C37),"Amount needed",IF(NOT(ISNUMBER(C37)),"Check amount",IF(C37&lt;0,"Use positive amount",IF(D37="","Evidence needed","")))))))</f>
      </c>
    </row>
    <row r="38" ht="46" customHeight="1">
      <c r="A38" s="28"/>
      <c r="B38" s="28"/>
      <c r="C38" s="29"/>
      <c r="D38" s="28"/>
      <c r="E38" s="28"/>
      <c r="F38" s="28"/>
      <c r="G38" s="32" t="str">
        <f>IF(A38="","",IF(E38&lt;&gt;"Include",0,IF(H38&lt;&gt;"","",IF(B38="One-off cost",C38,-C38))))</f>
      </c>
      <c r="H38" s="31" t="str">
        <f>IF(E38&lt;&gt;"Include","",IF(A38="","Item needed",IF(AND(B38&lt;&gt;"One-off cost",B38&lt;&gt;"Non-recurring income"),"Choose type",IF(ISBLANK(C38),"Amount needed",IF(NOT(ISNUMBER(C38)),"Check amount",IF(C38&lt;0,"Use positive amount",IF(D38="","Evidence needed","")))))))</f>
      </c>
    </row>
    <row r="39" ht="46" customHeight="1">
      <c r="A39" s="28"/>
      <c r="B39" s="28"/>
      <c r="C39" s="29"/>
      <c r="D39" s="28"/>
      <c r="E39" s="28"/>
      <c r="F39" s="28"/>
      <c r="G39" s="32" t="str">
        <f>IF(A39="","",IF(E39&lt;&gt;"Include",0,IF(H39&lt;&gt;"","",IF(B39="One-off cost",C39,-C39))))</f>
      </c>
      <c r="H39" s="31" t="str">
        <f>IF(E39&lt;&gt;"Include","",IF(A39="","Item needed",IF(AND(B39&lt;&gt;"One-off cost",B39&lt;&gt;"Non-recurring income"),"Choose type",IF(ISBLANK(C39),"Amount needed",IF(NOT(ISNUMBER(C39)),"Check amount",IF(C39&lt;0,"Use positive amount",IF(D39="","Evidence needed","")))))))</f>
      </c>
    </row>
    <row r="40" ht="46" customHeight="1">
      <c r="A40" s="28"/>
      <c r="B40" s="28"/>
      <c r="C40" s="29"/>
      <c r="D40" s="28"/>
      <c r="E40" s="28"/>
      <c r="F40" s="28"/>
      <c r="G40" s="32" t="str">
        <f>IF(A40="","",IF(E40&lt;&gt;"Include",0,IF(H40&lt;&gt;"","",IF(B40="One-off cost",C40,-C40))))</f>
      </c>
      <c r="H40" s="31" t="str">
        <f>IF(E40&lt;&gt;"Include","",IF(A40="","Item needed",IF(AND(B40&lt;&gt;"One-off cost",B40&lt;&gt;"Non-recurring income"),"Choose type",IF(ISBLANK(C40),"Amount needed",IF(NOT(ISNUMBER(C40)),"Check amount",IF(C40&lt;0,"Use positive amount",IF(D40="","Evidence needed","")))))))</f>
      </c>
    </row>
    <row r="41" ht="46" customHeight="1">
      <c r="A41" s="28"/>
      <c r="B41" s="28"/>
      <c r="C41" s="29"/>
      <c r="D41" s="28"/>
      <c r="E41" s="28"/>
      <c r="F41" s="28"/>
      <c r="G41" s="32" t="str">
        <f>IF(A41="","",IF(E41&lt;&gt;"Include",0,IF(H41&lt;&gt;"","",IF(B41="One-off cost",C41,-C41))))</f>
      </c>
      <c r="H41" s="31" t="str">
        <f>IF(E41&lt;&gt;"Include","",IF(A41="","Item needed",IF(AND(B41&lt;&gt;"One-off cost",B41&lt;&gt;"Non-recurring income"),"Choose type",IF(ISBLANK(C41),"Amount needed",IF(NOT(ISNUMBER(C41)),"Check amount",IF(C41&lt;0,"Use positive amount",IF(D41="","Evidence needed","")))))))</f>
      </c>
    </row>
    <row r="42" ht="46" customHeight="1">
      <c r="A42" s="28"/>
      <c r="B42" s="28"/>
      <c r="C42" s="29"/>
      <c r="D42" s="28"/>
      <c r="E42" s="28"/>
      <c r="F42" s="28"/>
      <c r="G42" s="32" t="str">
        <f>IF(A42="","",IF(E42&lt;&gt;"Include",0,IF(H42&lt;&gt;"","",IF(B42="One-off cost",C42,-C42))))</f>
      </c>
      <c r="H42" s="31" t="str">
        <f>IF(E42&lt;&gt;"Include","",IF(A42="","Item needed",IF(AND(B42&lt;&gt;"One-off cost",B42&lt;&gt;"Non-recurring income"),"Choose type",IF(ISBLANK(C42),"Amount needed",IF(NOT(ISNUMBER(C42)),"Check amount",IF(C42&lt;0,"Use positive amount",IF(D42="","Evidence needed","")))))))</f>
      </c>
    </row>
    <row r="43" ht="46" customHeight="1">
      <c r="A43" s="28"/>
      <c r="B43" s="28"/>
      <c r="C43" s="29"/>
      <c r="D43" s="28"/>
      <c r="E43" s="28"/>
      <c r="F43" s="28"/>
      <c r="G43" s="32" t="str">
        <f>IF(A43="","",IF(E43&lt;&gt;"Include",0,IF(H43&lt;&gt;"","",IF(B43="One-off cost",C43,-C43))))</f>
      </c>
      <c r="H43" s="31" t="str">
        <f>IF(E43&lt;&gt;"Include","",IF(A43="","Item needed",IF(AND(B43&lt;&gt;"One-off cost",B43&lt;&gt;"Non-recurring income"),"Choose type",IF(ISBLANK(C43),"Amount needed",IF(NOT(ISNUMBER(C43)),"Check amount",IF(C43&lt;0,"Use positive amount",IF(D43="","Evidence needed","")))))))</f>
      </c>
    </row>
    <row r="44" ht="46" customHeight="1">
      <c r="A44" s="28"/>
      <c r="B44" s="28"/>
      <c r="C44" s="29"/>
      <c r="D44" s="28"/>
      <c r="E44" s="28"/>
      <c r="F44" s="28"/>
      <c r="G44" s="32" t="str">
        <f>IF(A44="","",IF(E44&lt;&gt;"Include",0,IF(H44&lt;&gt;"","",IF(B44="One-off cost",C44,-C44))))</f>
      </c>
      <c r="H44" s="31" t="str">
        <f>IF(E44&lt;&gt;"Include","",IF(A44="","Item needed",IF(AND(B44&lt;&gt;"One-off cost",B44&lt;&gt;"Non-recurring income"),"Choose type",IF(ISBLANK(C44),"Amount needed",IF(NOT(ISNUMBER(C44)),"Check amount",IF(C44&lt;0,"Use positive amount",IF(D44="","Evidence needed","")))))))</f>
      </c>
    </row>
    <row r="45" ht="18" customHeight="1">
      <c r="A45" s="2"/>
      <c r="B45" s="2"/>
      <c r="C45" s="2"/>
      <c r="D45" s="2"/>
      <c r="E45" s="2"/>
      <c r="F45" s="2"/>
      <c r="G45" s="2"/>
      <c r="H45" s="2"/>
    </row>
    <row r="46" ht="18" customHeight="1">
      <c r="A46" s="9" t="str">
        <v>Agree the period, each owner role and every included item with your accountant. Retain the evidence beside the working file.</v>
      </c>
      <c r="B46" s="2"/>
      <c r="C46" s="2"/>
      <c r="D46" s="2"/>
      <c r="E46" s="2"/>
      <c r="F46" s="2"/>
      <c r="G46" s="2"/>
      <c r="H46" s="2"/>
    </row>
    <row r="47" ht="18" customHeight="1">
      <c r="A47" s="2"/>
      <c r="B47" s="2"/>
      <c r="C47" s="2"/>
      <c r="D47" s="2"/>
      <c r="E47" s="2"/>
      <c r="F47" s="2"/>
      <c r="G47" s="2"/>
      <c r="H47" s="2"/>
    </row>
    <row r="48" ht="18" customHeight="1">
      <c r="A48" s="33" t="str">
        <v>Email Oscar about this worksheet: oscar@rodaraadvisory.com</v>
      </c>
      <c r="B48" s="2"/>
      <c r="C48" s="2"/>
      <c r="D48" s="2"/>
      <c r="E48" s="2"/>
      <c r="F48" s="2"/>
      <c r="G48" s="2"/>
      <c r="H48" s="2"/>
    </row>
    <row r="49" ht="18" customHeight="1">
      <c r="A49" s="9" t="str">
        <v>Your workbook is not sent automatically. Share only the findings you choose.</v>
      </c>
      <c r="B49" s="2"/>
      <c r="C49" s="2"/>
      <c r="D49" s="2"/>
      <c r="E49" s="2"/>
      <c r="F49" s="2"/>
      <c r="G49" s="2"/>
      <c r="H49" s="2"/>
    </row>
  </sheetData>
  <autoFilter ref="A24:H44"/>
  <conditionalFormatting sqref="E4:G4">
    <cfRule type="expression" dxfId="0" priority="1">
      <formula>AND(ISNUMBER($E$4),ISNUMBER($G$4),$G$4&lt;$E$4)</formula>
    </cfRule>
  </conditionalFormatting>
  <conditionalFormatting sqref="H25:H44">
    <cfRule type="expression" dxfId="1" priority="2">
      <formula>$H25&lt;&gt;""</formula>
    </cfRule>
  </conditionalFormatting>
  <conditionalFormatting sqref="B12:B13">
    <cfRule type="expression" dxfId="2" priority="3">
      <formula>AND(ISNUMBER(B12),B12&lt;0)</formula>
    </cfRule>
  </conditionalFormatting>
  <dataValidations count="7">
    <dataValidation type="date" operator="between" sqref="E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ate" operator="between" sqref="G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ecimal" operator="greaterThanOrEqual" sqref="B12:B13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date" operator="between" sqref="E17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list" sqref="B25:B44" allowBlank="1" showErrorMessage="1" showInputMessage="1" errorStyle="stop" errorTitle="Check this entry" error="Use a permitted value for this cell." promptTitle="Your entry" prompt="Choose from the list or enter the date or amount requested.">
      <formula1>"One-off cost,Non-recurring income"</formula1>
    </dataValidation>
    <dataValidation type="list" sqref="E25:E44" allowBlank="1" showErrorMessage="1" showInputMessage="1" errorStyle="stop" errorTitle="Check this entry" error="Use a permitted value for this cell." promptTitle="Your entry" prompt="Choose from the list or enter the date or amount requested.">
      <formula1>"To review,Include,Exclude"</formula1>
    </dataValidation>
    <dataValidation type="decimal" operator="greaterThanOrEqual" sqref="C25:C44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</dataValidations>
  <hyperlinks>
    <hyperlink xmlns:r="http://schemas.openxmlformats.org/officeDocument/2006/relationships" ref="A48" r:id="rIdRodaraEmail" tooltip="Open an email draft with this worksheet title. No workbook entries are included."/>
  </hyperlinks>
  <pageMargins left="0.25" right="0.25" top="0.4" bottom="0.4" header="0.2" footer="0.2"/>
  <pageSetup paperSize="9" orientation="landscape" fitToWidth="1" fitToHeight="0"/>
</worksheet>
</file>