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8aa7a893e490d" /></Relationships>
</file>

<file path=xl/workbook.xml><?xml version="1.0" encoding="utf-8"?>
<workbook xmlns="http://schemas.openxmlformats.org/spreadsheetml/2006/main">
  <sheets>
    <sheet xmlns:r="http://schemas.openxmlformats.org/officeDocument/2006/relationships" name="Customers" sheetId="1" r:id="Rb622784acdb74d89"/>
  </sheets>
  <definedNames>
    <definedName name="_xlnm.Print_Area" localSheetId="0">'Customers'!$A$1:$H$50</definedName>
    <definedName name="_xlnm.Print_Titles" localSheetId="0">'Customers'!$15:$15</definedName>
  </definedName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;(#,##0);&quot;-&quot;"/>
    <x:numFmt numFmtId="202" formatCode="0.0%"/>
  </x:numFmts>
  <x:fonts count="7">
    <x:font>
      <x:sz val="11"/>
      <x:name val="Carlito"/>
    </x:font>
    <x:font>
      <x:sz val="10"/>
      <x:color rgb="FF0F121C"/>
      <x:name val="Arial"/>
    </x:font>
    <x:font>
      <x:sz val="16"/>
      <x:color rgb="FF202E51"/>
      <x:name val="Arial"/>
    </x:font>
    <x:font>
      <x:sz val="10"/>
      <x:color rgb="FF5E626D"/>
      <x:name val="Arial"/>
    </x:font>
    <x:font>
      <x:sz val="10"/>
      <x:color rgb="FF202E51"/>
      <x:name val="Arial"/>
    </x:font>
    <x:font>
      <x:sz val="10"/>
      <x:color rgb="FF1656A0"/>
      <x:name val="Arial"/>
    </x:font>
    <x:font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F1F2F4"/>
      </x:patternFill>
    </x:fill>
    <x:fill>
      <x:patternFill patternType="solid">
        <x:fgColor rgb="FF202E51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D1B488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3E0D9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5" xfId="0" applyNumberFormat="1" applyFont="1" applyFill="1" applyBorder="1" applyAlignment="1">
      <x:alignment vertical="top" wrapText="1"/>
    </x:xf>
    <x:xf numFmtId="201" fontId="5" fillId="2" borderId="5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202" fontId="1" fillId="3" borderId="5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9C2730"/>
      </x:font>
      <x:fill>
        <x:patternFill patternType="solid">
          <x:bgColor rgb="FFFCECEE"/>
        </x:patternFill>
      </x:fill>
    </x:dxf>
    <x:dxf>
      <x:font>
        <x:color rgb="FF9C2730"/>
      </x:font>
      <x:fill>
        <x:patternFill patternType="solid">
          <x:bgColor rgb="FFFCECEE"/>
        </x:patternFill>
      </x:fill>
    </x:dxf>
    <x:dxf>
      <x:font>
        <x:b/>
        <x:color rgb="FF9C2730"/>
      </x:font>
      <x:fill>
        <x:patternFill patternType="solid">
          <x:bgColor rgb="FFFCEC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917b91bc24da4" /><Relationship Type="http://schemas.openxmlformats.org/officeDocument/2006/relationships/theme" Target="/xl/theme/theme1.xml" Id="R76085de6b78e4c7d" /><Relationship Type="http://schemas.openxmlformats.org/officeDocument/2006/relationships/sharedStrings" Target="/xl/sharedStrings.xml" Id="R4c5f6f8da4874e76" /><Relationship Type="http://schemas.openxmlformats.org/officeDocument/2006/relationships/worksheet" Target="/xl/worksheets/sheet1.xml" Id="Rb622784acdb74d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<Relationships xmlns="http://schemas.openxmlformats.org/package/2006/relationships"><Relationship Id="rIdRodaraEmail" Type="http://schemas.openxmlformats.org/officeDocument/2006/relationships/hyperlink" Target="mailto:oscar@rodaraadvisory.com?subject=Rodara%20worksheet%3A%20Customers&amp;body=I%20used%20your%20Customers%20worksheet.%0A%0AMy%20key%20finding%3A%0A%0AMy%20question%3A%0A%0AMy%20business%20and%20sale%20timing%3A%0A" TargetMode="External"/></Relationships>
</file>

<file path=xl/worksheets/sheet1.xml><?xml version="1.0" encoding="utf-8"?>
<worksheet xmlns="http://schemas.openxmlformats.org/spreadsheetml/2006/main">
  <sheetPr>
    <tabColor rgb="FF202E51"/>
    <pageSetUpPr fitToPage="1"/>
  </sheetPr>
  <sheetViews>
    <sheetView showGridLines="0" workbookViewId="0">
      <pane xSplit="1" ySplit="15" topLeftCell="B16" activePane="bottomRight" state="frozen"/>
    </sheetView>
  </sheetViews>
  <sheetFormatPr defaultRowHeight="15"/>
  <cols>
    <col min="1" max="1" width="18.200000762939453" hidden="0" customWidth="1"/>
    <col min="2" max="2" width="11.699999809265137" hidden="0" customWidth="1"/>
    <col min="3" max="3" width="10.399999618530273" hidden="0" customWidth="1"/>
    <col min="4" max="4" width="12.350000381469727" hidden="0" customWidth="1"/>
    <col min="5" max="5" width="13" hidden="0" customWidth="1"/>
    <col min="6" max="6" width="18.850000381469727" hidden="0" customWidth="1"/>
    <col min="7" max="7" width="20.799999237060547" hidden="0" customWidth="1"/>
    <col min="8" max="8" width="15.600000381469727" hidden="0" customWidth="1"/>
  </cols>
  <sheetData>
    <row r="1" ht="18" customHeight="1">
      <c r="A1" s="2"/>
      <c r="B1" s="2"/>
      <c r="C1" s="2"/>
      <c r="D1" s="2"/>
      <c r="E1" s="2"/>
      <c r="F1" s="2"/>
      <c r="G1" s="2"/>
      <c r="H1" s="2"/>
    </row>
    <row r="2" ht="32" customHeight="1">
      <c r="A2" s="3" t="str">
        <v>Customer concentration</v>
      </c>
      <c r="B2" s="2"/>
      <c r="C2" s="2"/>
      <c r="D2" s="2"/>
      <c r="E2" s="2"/>
      <c r="F2" s="2"/>
      <c r="G2" s="2"/>
      <c r="H2" s="5" t="str">
        <v>Rodara Advisory</v>
      </c>
    </row>
    <row r="3" ht="8" customHeight="1">
      <c r="A3" s="6"/>
      <c r="B3" s="6"/>
      <c r="C3" s="6"/>
      <c r="D3" s="6"/>
      <c r="E3" s="6"/>
      <c r="F3" s="6"/>
      <c r="G3" s="6"/>
      <c r="H3" s="6"/>
    </row>
    <row r="4" ht="18" customHeight="1">
      <c r="A4" s="2" t="str">
        <v>Business</v>
      </c>
      <c r="B4" s="8"/>
      <c r="C4" s="2"/>
      <c r="D4" s="2" t="str">
        <v>Period start</v>
      </c>
      <c r="E4" s="10"/>
      <c r="F4" s="2" t="str">
        <v>Period end</v>
      </c>
      <c r="G4" s="10"/>
      <c r="H4" s="2"/>
    </row>
    <row r="5" ht="18" customHeight="1">
      <c r="A5" s="2"/>
      <c r="B5" s="2"/>
      <c r="C5" s="2"/>
      <c r="D5" s="2"/>
      <c r="E5" s="2"/>
      <c r="F5" s="2"/>
      <c r="G5" s="2"/>
      <c r="H5" s="2"/>
    </row>
    <row r="6" ht="32" customHeight="1">
      <c r="A6" s="31" t="str">
        <v>Total revenue (NZD)</v>
      </c>
      <c r="B6" s="12"/>
      <c r="C6" s="2"/>
      <c r="D6" s="31" t="str">
        <v>Largest listed share</v>
      </c>
      <c r="E6" s="15" t="str">
        <f>IF(SUMPRODUCT(--(H16:H45&lt;&gt;""))&gt;0,"Check rows",IF(NOT(ISNUMBER(B6)),"",IF(B6&lt;=0,"Check total",IF(COUNT(B16:B45)=0,"",MAX(B16:B45)/B6))))</f>
      </c>
      <c r="F6" s="31" t="str">
        <v>Top three listed shares</v>
      </c>
      <c r="G6" s="32" t="str">
        <f>IF(SUMPRODUCT(--(H16:H45&lt;&gt;""))&gt;0,"Check rows",IF(NOT(ISNUMBER(B6)),"",IF(B6&lt;=0,"Check total",IF(COUNT(B16:B45)=0,"",(LARGE(B16:B45,1)+IF(COUNT(B16:B45)&gt;1,LARGE(B16:B45,2),0)+IF(COUNT(B16:B45)&gt;2,LARGE(B16:B45,3),0))/B6))))</f>
      </c>
      <c r="H6" s="2"/>
    </row>
    <row r="7" ht="32" customHeight="1">
      <c r="A7" s="31" t="str">
        <v>Listed revenue (NZD)</v>
      </c>
      <c r="B7" s="14" t="str">
        <f>IF(SUMPRODUCT(--(H16:H45&lt;&gt;""))&gt;0,"Check rows",IF(COUNT(B16:B45)=0,"",SUM(B16:B45)))</f>
      </c>
      <c r="C7" s="2"/>
      <c r="D7" s="31" t="str">
        <v>Unlisted revenue (NZD)</v>
      </c>
      <c r="E7" s="14" t="str">
        <f>IF(OR(NOT(ISNUMBER(B6)),NOT(ISNUMBER(B7))),"",IF(B6&lt;=0,"Check total",B6-B7))</f>
      </c>
      <c r="F7" s="31" t="str">
        <v>Listed share of total</v>
      </c>
      <c r="G7" s="15" t="str">
        <f>IF(OR(NOT(ISNUMBER(B6)),NOT(ISNUMBER(B7))),"",IF(B6&lt;=0,"Check total",B7/B6))</f>
      </c>
      <c r="H7" s="2"/>
    </row>
    <row r="8" ht="18" customHeight="1">
      <c r="A8" s="2" t="str">
        <f>IF(AND(ISNUMBER(E4),ISNUMBER(G4),G4&lt;E4),"Check the dates: period end is before period start.","")</f>
      </c>
      <c r="B8" s="2"/>
      <c r="C8" s="2"/>
      <c r="D8" s="2"/>
      <c r="E8" s="2"/>
      <c r="F8" s="2"/>
      <c r="G8" s="2"/>
      <c r="H8" s="2"/>
    </row>
    <row r="9" ht="18" customHeight="1">
      <c r="A9" s="9" t="str">
        <v>Pale yellow cells are for your entries. Grey cells calculate automatically. Save your own copy before entering information.</v>
      </c>
      <c r="B9" s="2"/>
      <c r="C9" s="2"/>
      <c r="D9" s="2"/>
      <c r="E9" s="2"/>
      <c r="F9" s="2"/>
      <c r="G9" s="2"/>
      <c r="H9" s="2"/>
    </row>
    <row r="10" ht="18" customHeight="1">
      <c r="A10" s="9" t="str">
        <v>Use the same reporting period and GST basis as the accounts. Enter total revenue before listing customer groups.</v>
      </c>
      <c r="B10" s="2"/>
      <c r="C10" s="2"/>
      <c r="D10" s="2"/>
      <c r="E10" s="2"/>
      <c r="F10" s="2"/>
      <c r="G10" s="2"/>
      <c r="H10" s="2"/>
    </row>
    <row r="11" ht="18" customHeight="1">
      <c r="A11" s="9" t="str">
        <v>Use one row per related customer group. Group related entities consistently and enter non-negative revenue amounts.</v>
      </c>
      <c r="B11" s="2"/>
      <c r="C11" s="2"/>
      <c r="D11" s="2"/>
      <c r="E11" s="2"/>
      <c r="F11" s="2"/>
      <c r="G11" s="2"/>
      <c r="H11" s="2"/>
    </row>
    <row r="12" ht="18" customHeight="1">
      <c r="A12" s="9" t="str">
        <v>List the largest groups first. The largest and top-three shares use listed groups, so missing larger groups understate them.</v>
      </c>
      <c r="B12" s="2"/>
      <c r="C12" s="2"/>
      <c r="D12" s="2"/>
      <c r="E12" s="2"/>
      <c r="F12" s="2"/>
      <c r="G12" s="2"/>
      <c r="H12" s="2"/>
    </row>
    <row r="13" ht="18" customHeight="1">
      <c r="A13" s="9" t="str">
        <v>Thirty rows are provided. Unlisted revenue is the remainder, not another customer. Do not enter it again as a customer group.</v>
      </c>
      <c r="B13" s="2"/>
      <c r="C13" s="2"/>
      <c r="D13" s="2"/>
      <c r="E13" s="2"/>
      <c r="F13" s="2"/>
      <c r="G13" s="2"/>
      <c r="H13" s="2"/>
    </row>
    <row r="14" ht="18" customHeight="1">
      <c r="A14" s="2"/>
      <c r="B14" s="2"/>
      <c r="C14" s="2"/>
      <c r="D14" s="2"/>
      <c r="E14" s="2"/>
      <c r="F14" s="2"/>
      <c r="G14" s="2"/>
      <c r="H14" s="2"/>
    </row>
    <row r="15" ht="38" customHeight="1">
      <c r="A15" s="20" t="str">
        <v>Customer group</v>
      </c>
      <c r="B15" s="21" t="str">
        <v>Revenue (NZD)</v>
      </c>
      <c r="C15" s="21" t="str">
        <v>Share of total</v>
      </c>
      <c r="D15" s="21" t="str">
        <v>Terms located?</v>
      </c>
      <c r="E15" s="21" t="str">
        <v>Relationship owner</v>
      </c>
      <c r="F15" s="21" t="str">
        <v>Source or evidence</v>
      </c>
      <c r="G15" s="21" t="str">
        <v>Handover question</v>
      </c>
      <c r="H15" s="22" t="str">
        <v>Entry check</v>
      </c>
    </row>
    <row r="16" ht="46" customHeight="1">
      <c r="A16" s="25"/>
      <c r="B16" s="26"/>
      <c r="C16" s="29" t="str">
        <f>IF(COUNTA(A16:B16)=0,"",IF(H16&lt;&gt;"","Check entry",IF(OR($B$6="",NOT(ISNUMBER($B$6))),"Enter total",IF($B$6&lt;=0,"Check total",B16/$B$6))))</f>
      </c>
      <c r="D16" s="25"/>
      <c r="E16" s="25"/>
      <c r="F16" s="25"/>
      <c r="G16" s="25"/>
      <c r="H16" s="28" t="str">
        <f>IF(COUNTA(A16:B16)=0,"",IF(A16="","Name needed",IF(ISBLANK(B16),"Revenue needed",IF(NOT(ISNUMBER(B16)),"Check amount",IF(B16&lt;0,"Check amount",IF(SUMPRODUCT(--($A$16:$A$45=A16))&gt;1,"Duplicate group",""))))))</f>
      </c>
    </row>
    <row r="17" ht="46" customHeight="1">
      <c r="A17" s="25"/>
      <c r="B17" s="26"/>
      <c r="C17" s="29" t="str">
        <f>IF(COUNTA(A17:B17)=0,"",IF(H17&lt;&gt;"","Check entry",IF(OR($B$6="",NOT(ISNUMBER($B$6))),"Enter total",IF($B$6&lt;=0,"Check total",B17/$B$6))))</f>
      </c>
      <c r="D17" s="25"/>
      <c r="E17" s="25"/>
      <c r="F17" s="25"/>
      <c r="G17" s="25"/>
      <c r="H17" s="28" t="str">
        <f>IF(COUNTA(A17:B17)=0,"",IF(A17="","Name needed",IF(ISBLANK(B17),"Revenue needed",IF(NOT(ISNUMBER(B17)),"Check amount",IF(B17&lt;0,"Check amount",IF(SUMPRODUCT(--($A$16:$A$45=A17))&gt;1,"Duplicate group",""))))))</f>
      </c>
    </row>
    <row r="18" ht="46" customHeight="1">
      <c r="A18" s="25"/>
      <c r="B18" s="26"/>
      <c r="C18" s="29" t="str">
        <f>IF(COUNTA(A18:B18)=0,"",IF(H18&lt;&gt;"","Check entry",IF(OR($B$6="",NOT(ISNUMBER($B$6))),"Enter total",IF($B$6&lt;=0,"Check total",B18/$B$6))))</f>
      </c>
      <c r="D18" s="25"/>
      <c r="E18" s="25"/>
      <c r="F18" s="25"/>
      <c r="G18" s="25"/>
      <c r="H18" s="28" t="str">
        <f>IF(COUNTA(A18:B18)=0,"",IF(A18="","Name needed",IF(ISBLANK(B18),"Revenue needed",IF(NOT(ISNUMBER(B18)),"Check amount",IF(B18&lt;0,"Check amount",IF(SUMPRODUCT(--($A$16:$A$45=A18))&gt;1,"Duplicate group",""))))))</f>
      </c>
    </row>
    <row r="19" ht="46" customHeight="1">
      <c r="A19" s="25"/>
      <c r="B19" s="26"/>
      <c r="C19" s="29" t="str">
        <f>IF(COUNTA(A19:B19)=0,"",IF(H19&lt;&gt;"","Check entry",IF(OR($B$6="",NOT(ISNUMBER($B$6))),"Enter total",IF($B$6&lt;=0,"Check total",B19/$B$6))))</f>
      </c>
      <c r="D19" s="25"/>
      <c r="E19" s="25"/>
      <c r="F19" s="25"/>
      <c r="G19" s="25"/>
      <c r="H19" s="28" t="str">
        <f>IF(COUNTA(A19:B19)=0,"",IF(A19="","Name needed",IF(ISBLANK(B19),"Revenue needed",IF(NOT(ISNUMBER(B19)),"Check amount",IF(B19&lt;0,"Check amount",IF(SUMPRODUCT(--($A$16:$A$45=A19))&gt;1,"Duplicate group",""))))))</f>
      </c>
    </row>
    <row r="20" ht="46" customHeight="1">
      <c r="A20" s="25"/>
      <c r="B20" s="26"/>
      <c r="C20" s="29" t="str">
        <f>IF(COUNTA(A20:B20)=0,"",IF(H20&lt;&gt;"","Check entry",IF(OR($B$6="",NOT(ISNUMBER($B$6))),"Enter total",IF($B$6&lt;=0,"Check total",B20/$B$6))))</f>
      </c>
      <c r="D20" s="25"/>
      <c r="E20" s="25"/>
      <c r="F20" s="25"/>
      <c r="G20" s="25"/>
      <c r="H20" s="28" t="str">
        <f>IF(COUNTA(A20:B20)=0,"",IF(A20="","Name needed",IF(ISBLANK(B20),"Revenue needed",IF(NOT(ISNUMBER(B20)),"Check amount",IF(B20&lt;0,"Check amount",IF(SUMPRODUCT(--($A$16:$A$45=A20))&gt;1,"Duplicate group",""))))))</f>
      </c>
    </row>
    <row r="21" ht="46" customHeight="1">
      <c r="A21" s="25"/>
      <c r="B21" s="26"/>
      <c r="C21" s="29" t="str">
        <f>IF(COUNTA(A21:B21)=0,"",IF(H21&lt;&gt;"","Check entry",IF(OR($B$6="",NOT(ISNUMBER($B$6))),"Enter total",IF($B$6&lt;=0,"Check total",B21/$B$6))))</f>
      </c>
      <c r="D21" s="25"/>
      <c r="E21" s="25"/>
      <c r="F21" s="25"/>
      <c r="G21" s="25"/>
      <c r="H21" s="28" t="str">
        <f>IF(COUNTA(A21:B21)=0,"",IF(A21="","Name needed",IF(ISBLANK(B21),"Revenue needed",IF(NOT(ISNUMBER(B21)),"Check amount",IF(B21&lt;0,"Check amount",IF(SUMPRODUCT(--($A$16:$A$45=A21))&gt;1,"Duplicate group",""))))))</f>
      </c>
    </row>
    <row r="22" ht="46" customHeight="1">
      <c r="A22" s="25"/>
      <c r="B22" s="26"/>
      <c r="C22" s="29" t="str">
        <f>IF(COUNTA(A22:B22)=0,"",IF(H22&lt;&gt;"","Check entry",IF(OR($B$6="",NOT(ISNUMBER($B$6))),"Enter total",IF($B$6&lt;=0,"Check total",B22/$B$6))))</f>
      </c>
      <c r="D22" s="25"/>
      <c r="E22" s="25"/>
      <c r="F22" s="25"/>
      <c r="G22" s="25"/>
      <c r="H22" s="28" t="str">
        <f>IF(COUNTA(A22:B22)=0,"",IF(A22="","Name needed",IF(ISBLANK(B22),"Revenue needed",IF(NOT(ISNUMBER(B22)),"Check amount",IF(B22&lt;0,"Check amount",IF(SUMPRODUCT(--($A$16:$A$45=A22))&gt;1,"Duplicate group",""))))))</f>
      </c>
    </row>
    <row r="23" ht="46" customHeight="1">
      <c r="A23" s="25"/>
      <c r="B23" s="26"/>
      <c r="C23" s="29" t="str">
        <f>IF(COUNTA(A23:B23)=0,"",IF(H23&lt;&gt;"","Check entry",IF(OR($B$6="",NOT(ISNUMBER($B$6))),"Enter total",IF($B$6&lt;=0,"Check total",B23/$B$6))))</f>
      </c>
      <c r="D23" s="25"/>
      <c r="E23" s="25"/>
      <c r="F23" s="25"/>
      <c r="G23" s="25"/>
      <c r="H23" s="28" t="str">
        <f>IF(COUNTA(A23:B23)=0,"",IF(A23="","Name needed",IF(ISBLANK(B23),"Revenue needed",IF(NOT(ISNUMBER(B23)),"Check amount",IF(B23&lt;0,"Check amount",IF(SUMPRODUCT(--($A$16:$A$45=A23))&gt;1,"Duplicate group",""))))))</f>
      </c>
    </row>
    <row r="24" ht="46" customHeight="1">
      <c r="A24" s="25"/>
      <c r="B24" s="26"/>
      <c r="C24" s="29" t="str">
        <f>IF(COUNTA(A24:B24)=0,"",IF(H24&lt;&gt;"","Check entry",IF(OR($B$6="",NOT(ISNUMBER($B$6))),"Enter total",IF($B$6&lt;=0,"Check total",B24/$B$6))))</f>
      </c>
      <c r="D24" s="25"/>
      <c r="E24" s="25"/>
      <c r="F24" s="25"/>
      <c r="G24" s="25"/>
      <c r="H24" s="28" t="str">
        <f>IF(COUNTA(A24:B24)=0,"",IF(A24="","Name needed",IF(ISBLANK(B24),"Revenue needed",IF(NOT(ISNUMBER(B24)),"Check amount",IF(B24&lt;0,"Check amount",IF(SUMPRODUCT(--($A$16:$A$45=A24))&gt;1,"Duplicate group",""))))))</f>
      </c>
    </row>
    <row r="25" ht="46" customHeight="1">
      <c r="A25" s="25"/>
      <c r="B25" s="26"/>
      <c r="C25" s="29" t="str">
        <f>IF(COUNTA(A25:B25)=0,"",IF(H25&lt;&gt;"","Check entry",IF(OR($B$6="",NOT(ISNUMBER($B$6))),"Enter total",IF($B$6&lt;=0,"Check total",B25/$B$6))))</f>
      </c>
      <c r="D25" s="25"/>
      <c r="E25" s="25"/>
      <c r="F25" s="25"/>
      <c r="G25" s="25"/>
      <c r="H25" s="28" t="str">
        <f>IF(COUNTA(A25:B25)=0,"",IF(A25="","Name needed",IF(ISBLANK(B25),"Revenue needed",IF(NOT(ISNUMBER(B25)),"Check amount",IF(B25&lt;0,"Check amount",IF(SUMPRODUCT(--($A$16:$A$45=A25))&gt;1,"Duplicate group",""))))))</f>
      </c>
    </row>
    <row r="26" ht="46" customHeight="1">
      <c r="A26" s="25"/>
      <c r="B26" s="26"/>
      <c r="C26" s="29" t="str">
        <f>IF(COUNTA(A26:B26)=0,"",IF(H26&lt;&gt;"","Check entry",IF(OR($B$6="",NOT(ISNUMBER($B$6))),"Enter total",IF($B$6&lt;=0,"Check total",B26/$B$6))))</f>
      </c>
      <c r="D26" s="25"/>
      <c r="E26" s="25"/>
      <c r="F26" s="25"/>
      <c r="G26" s="25"/>
      <c r="H26" s="28" t="str">
        <f>IF(COUNTA(A26:B26)=0,"",IF(A26="","Name needed",IF(ISBLANK(B26),"Revenue needed",IF(NOT(ISNUMBER(B26)),"Check amount",IF(B26&lt;0,"Check amount",IF(SUMPRODUCT(--($A$16:$A$45=A26))&gt;1,"Duplicate group",""))))))</f>
      </c>
    </row>
    <row r="27" ht="46" customHeight="1">
      <c r="A27" s="25"/>
      <c r="B27" s="26"/>
      <c r="C27" s="29" t="str">
        <f>IF(COUNTA(A27:B27)=0,"",IF(H27&lt;&gt;"","Check entry",IF(OR($B$6="",NOT(ISNUMBER($B$6))),"Enter total",IF($B$6&lt;=0,"Check total",B27/$B$6))))</f>
      </c>
      <c r="D27" s="25"/>
      <c r="E27" s="25"/>
      <c r="F27" s="25"/>
      <c r="G27" s="25"/>
      <c r="H27" s="28" t="str">
        <f>IF(COUNTA(A27:B27)=0,"",IF(A27="","Name needed",IF(ISBLANK(B27),"Revenue needed",IF(NOT(ISNUMBER(B27)),"Check amount",IF(B27&lt;0,"Check amount",IF(SUMPRODUCT(--($A$16:$A$45=A27))&gt;1,"Duplicate group",""))))))</f>
      </c>
    </row>
    <row r="28" ht="46" customHeight="1">
      <c r="A28" s="25"/>
      <c r="B28" s="26"/>
      <c r="C28" s="29" t="str">
        <f>IF(COUNTA(A28:B28)=0,"",IF(H28&lt;&gt;"","Check entry",IF(OR($B$6="",NOT(ISNUMBER($B$6))),"Enter total",IF($B$6&lt;=0,"Check total",B28/$B$6))))</f>
      </c>
      <c r="D28" s="25"/>
      <c r="E28" s="25"/>
      <c r="F28" s="25"/>
      <c r="G28" s="25"/>
      <c r="H28" s="28" t="str">
        <f>IF(COUNTA(A28:B28)=0,"",IF(A28="","Name needed",IF(ISBLANK(B28),"Revenue needed",IF(NOT(ISNUMBER(B28)),"Check amount",IF(B28&lt;0,"Check amount",IF(SUMPRODUCT(--($A$16:$A$45=A28))&gt;1,"Duplicate group",""))))))</f>
      </c>
    </row>
    <row r="29" ht="46" customHeight="1">
      <c r="A29" s="25"/>
      <c r="B29" s="26"/>
      <c r="C29" s="29" t="str">
        <f>IF(COUNTA(A29:B29)=0,"",IF(H29&lt;&gt;"","Check entry",IF(OR($B$6="",NOT(ISNUMBER($B$6))),"Enter total",IF($B$6&lt;=0,"Check total",B29/$B$6))))</f>
      </c>
      <c r="D29" s="25"/>
      <c r="E29" s="25"/>
      <c r="F29" s="25"/>
      <c r="G29" s="25"/>
      <c r="H29" s="28" t="str">
        <f>IF(COUNTA(A29:B29)=0,"",IF(A29="","Name needed",IF(ISBLANK(B29),"Revenue needed",IF(NOT(ISNUMBER(B29)),"Check amount",IF(B29&lt;0,"Check amount",IF(SUMPRODUCT(--($A$16:$A$45=A29))&gt;1,"Duplicate group",""))))))</f>
      </c>
    </row>
    <row r="30" ht="46" customHeight="1">
      <c r="A30" s="25"/>
      <c r="B30" s="26"/>
      <c r="C30" s="29" t="str">
        <f>IF(COUNTA(A30:B30)=0,"",IF(H30&lt;&gt;"","Check entry",IF(OR($B$6="",NOT(ISNUMBER($B$6))),"Enter total",IF($B$6&lt;=0,"Check total",B30/$B$6))))</f>
      </c>
      <c r="D30" s="25"/>
      <c r="E30" s="25"/>
      <c r="F30" s="25"/>
      <c r="G30" s="25"/>
      <c r="H30" s="28" t="str">
        <f>IF(COUNTA(A30:B30)=0,"",IF(A30="","Name needed",IF(ISBLANK(B30),"Revenue needed",IF(NOT(ISNUMBER(B30)),"Check amount",IF(B30&lt;0,"Check amount",IF(SUMPRODUCT(--($A$16:$A$45=A30))&gt;1,"Duplicate group",""))))))</f>
      </c>
    </row>
    <row r="31" ht="46" customHeight="1">
      <c r="A31" s="25"/>
      <c r="B31" s="26"/>
      <c r="C31" s="29" t="str">
        <f>IF(COUNTA(A31:B31)=0,"",IF(H31&lt;&gt;"","Check entry",IF(OR($B$6="",NOT(ISNUMBER($B$6))),"Enter total",IF($B$6&lt;=0,"Check total",B31/$B$6))))</f>
      </c>
      <c r="D31" s="25"/>
      <c r="E31" s="25"/>
      <c r="F31" s="25"/>
      <c r="G31" s="25"/>
      <c r="H31" s="28" t="str">
        <f>IF(COUNTA(A31:B31)=0,"",IF(A31="","Name needed",IF(ISBLANK(B31),"Revenue needed",IF(NOT(ISNUMBER(B31)),"Check amount",IF(B31&lt;0,"Check amount",IF(SUMPRODUCT(--($A$16:$A$45=A31))&gt;1,"Duplicate group",""))))))</f>
      </c>
    </row>
    <row r="32" ht="46" customHeight="1">
      <c r="A32" s="25"/>
      <c r="B32" s="26"/>
      <c r="C32" s="29" t="str">
        <f>IF(COUNTA(A32:B32)=0,"",IF(H32&lt;&gt;"","Check entry",IF(OR($B$6="",NOT(ISNUMBER($B$6))),"Enter total",IF($B$6&lt;=0,"Check total",B32/$B$6))))</f>
      </c>
      <c r="D32" s="25"/>
      <c r="E32" s="25"/>
      <c r="F32" s="25"/>
      <c r="G32" s="25"/>
      <c r="H32" s="28" t="str">
        <f>IF(COUNTA(A32:B32)=0,"",IF(A32="","Name needed",IF(ISBLANK(B32),"Revenue needed",IF(NOT(ISNUMBER(B32)),"Check amount",IF(B32&lt;0,"Check amount",IF(SUMPRODUCT(--($A$16:$A$45=A32))&gt;1,"Duplicate group",""))))))</f>
      </c>
    </row>
    <row r="33" ht="46" customHeight="1">
      <c r="A33" s="25"/>
      <c r="B33" s="26"/>
      <c r="C33" s="29" t="str">
        <f>IF(COUNTA(A33:B33)=0,"",IF(H33&lt;&gt;"","Check entry",IF(OR($B$6="",NOT(ISNUMBER($B$6))),"Enter total",IF($B$6&lt;=0,"Check total",B33/$B$6))))</f>
      </c>
      <c r="D33" s="25"/>
      <c r="E33" s="25"/>
      <c r="F33" s="25"/>
      <c r="G33" s="25"/>
      <c r="H33" s="28" t="str">
        <f>IF(COUNTA(A33:B33)=0,"",IF(A33="","Name needed",IF(ISBLANK(B33),"Revenue needed",IF(NOT(ISNUMBER(B33)),"Check amount",IF(B33&lt;0,"Check amount",IF(SUMPRODUCT(--($A$16:$A$45=A33))&gt;1,"Duplicate group",""))))))</f>
      </c>
    </row>
    <row r="34" ht="46" customHeight="1">
      <c r="A34" s="25"/>
      <c r="B34" s="26"/>
      <c r="C34" s="29" t="str">
        <f>IF(COUNTA(A34:B34)=0,"",IF(H34&lt;&gt;"","Check entry",IF(OR($B$6="",NOT(ISNUMBER($B$6))),"Enter total",IF($B$6&lt;=0,"Check total",B34/$B$6))))</f>
      </c>
      <c r="D34" s="25"/>
      <c r="E34" s="25"/>
      <c r="F34" s="25"/>
      <c r="G34" s="25"/>
      <c r="H34" s="28" t="str">
        <f>IF(COUNTA(A34:B34)=0,"",IF(A34="","Name needed",IF(ISBLANK(B34),"Revenue needed",IF(NOT(ISNUMBER(B34)),"Check amount",IF(B34&lt;0,"Check amount",IF(SUMPRODUCT(--($A$16:$A$45=A34))&gt;1,"Duplicate group",""))))))</f>
      </c>
    </row>
    <row r="35" ht="46" customHeight="1">
      <c r="A35" s="25"/>
      <c r="B35" s="26"/>
      <c r="C35" s="29" t="str">
        <f>IF(COUNTA(A35:B35)=0,"",IF(H35&lt;&gt;"","Check entry",IF(OR($B$6="",NOT(ISNUMBER($B$6))),"Enter total",IF($B$6&lt;=0,"Check total",B35/$B$6))))</f>
      </c>
      <c r="D35" s="25"/>
      <c r="E35" s="25"/>
      <c r="F35" s="25"/>
      <c r="G35" s="25"/>
      <c r="H35" s="28" t="str">
        <f>IF(COUNTA(A35:B35)=0,"",IF(A35="","Name needed",IF(ISBLANK(B35),"Revenue needed",IF(NOT(ISNUMBER(B35)),"Check amount",IF(B35&lt;0,"Check amount",IF(SUMPRODUCT(--($A$16:$A$45=A35))&gt;1,"Duplicate group",""))))))</f>
      </c>
    </row>
    <row r="36" ht="46" customHeight="1">
      <c r="A36" s="25"/>
      <c r="B36" s="26"/>
      <c r="C36" s="29" t="str">
        <f>IF(COUNTA(A36:B36)=0,"",IF(H36&lt;&gt;"","Check entry",IF(OR($B$6="",NOT(ISNUMBER($B$6))),"Enter total",IF($B$6&lt;=0,"Check total",B36/$B$6))))</f>
      </c>
      <c r="D36" s="25"/>
      <c r="E36" s="25"/>
      <c r="F36" s="25"/>
      <c r="G36" s="25"/>
      <c r="H36" s="28" t="str">
        <f>IF(COUNTA(A36:B36)=0,"",IF(A36="","Name needed",IF(ISBLANK(B36),"Revenue needed",IF(NOT(ISNUMBER(B36)),"Check amount",IF(B36&lt;0,"Check amount",IF(SUMPRODUCT(--($A$16:$A$45=A36))&gt;1,"Duplicate group",""))))))</f>
      </c>
    </row>
    <row r="37" ht="46" customHeight="1">
      <c r="A37" s="25"/>
      <c r="B37" s="26"/>
      <c r="C37" s="29" t="str">
        <f>IF(COUNTA(A37:B37)=0,"",IF(H37&lt;&gt;"","Check entry",IF(OR($B$6="",NOT(ISNUMBER($B$6))),"Enter total",IF($B$6&lt;=0,"Check total",B37/$B$6))))</f>
      </c>
      <c r="D37" s="25"/>
      <c r="E37" s="25"/>
      <c r="F37" s="25"/>
      <c r="G37" s="25"/>
      <c r="H37" s="28" t="str">
        <f>IF(COUNTA(A37:B37)=0,"",IF(A37="","Name needed",IF(ISBLANK(B37),"Revenue needed",IF(NOT(ISNUMBER(B37)),"Check amount",IF(B37&lt;0,"Check amount",IF(SUMPRODUCT(--($A$16:$A$45=A37))&gt;1,"Duplicate group",""))))))</f>
      </c>
    </row>
    <row r="38" ht="46" customHeight="1">
      <c r="A38" s="25"/>
      <c r="B38" s="26"/>
      <c r="C38" s="29" t="str">
        <f>IF(COUNTA(A38:B38)=0,"",IF(H38&lt;&gt;"","Check entry",IF(OR($B$6="",NOT(ISNUMBER($B$6))),"Enter total",IF($B$6&lt;=0,"Check total",B38/$B$6))))</f>
      </c>
      <c r="D38" s="25"/>
      <c r="E38" s="25"/>
      <c r="F38" s="25"/>
      <c r="G38" s="25"/>
      <c r="H38" s="28" t="str">
        <f>IF(COUNTA(A38:B38)=0,"",IF(A38="","Name needed",IF(ISBLANK(B38),"Revenue needed",IF(NOT(ISNUMBER(B38)),"Check amount",IF(B38&lt;0,"Check amount",IF(SUMPRODUCT(--($A$16:$A$45=A38))&gt;1,"Duplicate group",""))))))</f>
      </c>
    </row>
    <row r="39" ht="46" customHeight="1">
      <c r="A39" s="25"/>
      <c r="B39" s="26"/>
      <c r="C39" s="29" t="str">
        <f>IF(COUNTA(A39:B39)=0,"",IF(H39&lt;&gt;"","Check entry",IF(OR($B$6="",NOT(ISNUMBER($B$6))),"Enter total",IF($B$6&lt;=0,"Check total",B39/$B$6))))</f>
      </c>
      <c r="D39" s="25"/>
      <c r="E39" s="25"/>
      <c r="F39" s="25"/>
      <c r="G39" s="25"/>
      <c r="H39" s="28" t="str">
        <f>IF(COUNTA(A39:B39)=0,"",IF(A39="","Name needed",IF(ISBLANK(B39),"Revenue needed",IF(NOT(ISNUMBER(B39)),"Check amount",IF(B39&lt;0,"Check amount",IF(SUMPRODUCT(--($A$16:$A$45=A39))&gt;1,"Duplicate group",""))))))</f>
      </c>
    </row>
    <row r="40" ht="46" customHeight="1">
      <c r="A40" s="25"/>
      <c r="B40" s="26"/>
      <c r="C40" s="29" t="str">
        <f>IF(COUNTA(A40:B40)=0,"",IF(H40&lt;&gt;"","Check entry",IF(OR($B$6="",NOT(ISNUMBER($B$6))),"Enter total",IF($B$6&lt;=0,"Check total",B40/$B$6))))</f>
      </c>
      <c r="D40" s="25"/>
      <c r="E40" s="25"/>
      <c r="F40" s="25"/>
      <c r="G40" s="25"/>
      <c r="H40" s="28" t="str">
        <f>IF(COUNTA(A40:B40)=0,"",IF(A40="","Name needed",IF(ISBLANK(B40),"Revenue needed",IF(NOT(ISNUMBER(B40)),"Check amount",IF(B40&lt;0,"Check amount",IF(SUMPRODUCT(--($A$16:$A$45=A40))&gt;1,"Duplicate group",""))))))</f>
      </c>
    </row>
    <row r="41" ht="46" customHeight="1">
      <c r="A41" s="25"/>
      <c r="B41" s="26"/>
      <c r="C41" s="29" t="str">
        <f>IF(COUNTA(A41:B41)=0,"",IF(H41&lt;&gt;"","Check entry",IF(OR($B$6="",NOT(ISNUMBER($B$6))),"Enter total",IF($B$6&lt;=0,"Check total",B41/$B$6))))</f>
      </c>
      <c r="D41" s="25"/>
      <c r="E41" s="25"/>
      <c r="F41" s="25"/>
      <c r="G41" s="25"/>
      <c r="H41" s="28" t="str">
        <f>IF(COUNTA(A41:B41)=0,"",IF(A41="","Name needed",IF(ISBLANK(B41),"Revenue needed",IF(NOT(ISNUMBER(B41)),"Check amount",IF(B41&lt;0,"Check amount",IF(SUMPRODUCT(--($A$16:$A$45=A41))&gt;1,"Duplicate group",""))))))</f>
      </c>
    </row>
    <row r="42" ht="46" customHeight="1">
      <c r="A42" s="25"/>
      <c r="B42" s="26"/>
      <c r="C42" s="29" t="str">
        <f>IF(COUNTA(A42:B42)=0,"",IF(H42&lt;&gt;"","Check entry",IF(OR($B$6="",NOT(ISNUMBER($B$6))),"Enter total",IF($B$6&lt;=0,"Check total",B42/$B$6))))</f>
      </c>
      <c r="D42" s="25"/>
      <c r="E42" s="25"/>
      <c r="F42" s="25"/>
      <c r="G42" s="25"/>
      <c r="H42" s="28" t="str">
        <f>IF(COUNTA(A42:B42)=0,"",IF(A42="","Name needed",IF(ISBLANK(B42),"Revenue needed",IF(NOT(ISNUMBER(B42)),"Check amount",IF(B42&lt;0,"Check amount",IF(SUMPRODUCT(--($A$16:$A$45=A42))&gt;1,"Duplicate group",""))))))</f>
      </c>
    </row>
    <row r="43" ht="46" customHeight="1">
      <c r="A43" s="25"/>
      <c r="B43" s="26"/>
      <c r="C43" s="29" t="str">
        <f>IF(COUNTA(A43:B43)=0,"",IF(H43&lt;&gt;"","Check entry",IF(OR($B$6="",NOT(ISNUMBER($B$6))),"Enter total",IF($B$6&lt;=0,"Check total",B43/$B$6))))</f>
      </c>
      <c r="D43" s="25"/>
      <c r="E43" s="25"/>
      <c r="F43" s="25"/>
      <c r="G43" s="25"/>
      <c r="H43" s="28" t="str">
        <f>IF(COUNTA(A43:B43)=0,"",IF(A43="","Name needed",IF(ISBLANK(B43),"Revenue needed",IF(NOT(ISNUMBER(B43)),"Check amount",IF(B43&lt;0,"Check amount",IF(SUMPRODUCT(--($A$16:$A$45=A43))&gt;1,"Duplicate group",""))))))</f>
      </c>
    </row>
    <row r="44" ht="46" customHeight="1">
      <c r="A44" s="25"/>
      <c r="B44" s="26"/>
      <c r="C44" s="29" t="str">
        <f>IF(COUNTA(A44:B44)=0,"",IF(H44&lt;&gt;"","Check entry",IF(OR($B$6="",NOT(ISNUMBER($B$6))),"Enter total",IF($B$6&lt;=0,"Check total",B44/$B$6))))</f>
      </c>
      <c r="D44" s="25"/>
      <c r="E44" s="25"/>
      <c r="F44" s="25"/>
      <c r="G44" s="25"/>
      <c r="H44" s="28" t="str">
        <f>IF(COUNTA(A44:B44)=0,"",IF(A44="","Name needed",IF(ISBLANK(B44),"Revenue needed",IF(NOT(ISNUMBER(B44)),"Check amount",IF(B44&lt;0,"Check amount",IF(SUMPRODUCT(--($A$16:$A$45=A44))&gt;1,"Duplicate group",""))))))</f>
      </c>
    </row>
    <row r="45" ht="46" customHeight="1">
      <c r="A45" s="25"/>
      <c r="B45" s="26"/>
      <c r="C45" s="29" t="str">
        <f>IF(COUNTA(A45:B45)=0,"",IF(H45&lt;&gt;"","Check entry",IF(OR($B$6="",NOT(ISNUMBER($B$6))),"Enter total",IF($B$6&lt;=0,"Check total",B45/$B$6))))</f>
      </c>
      <c r="D45" s="25"/>
      <c r="E45" s="25"/>
      <c r="F45" s="25"/>
      <c r="G45" s="25"/>
      <c r="H45" s="28" t="str">
        <f>IF(COUNTA(A45:B45)=0,"",IF(A45="","Name needed",IF(ISBLANK(B45),"Revenue needed",IF(NOT(ISNUMBER(B45)),"Check amount",IF(B45&lt;0,"Check amount",IF(SUMPRODUCT(--($A$16:$A$45=A45))&gt;1,"Duplicate group",""))))))</f>
      </c>
    </row>
    <row r="46" ht="18" customHeight="1">
      <c r="A46" s="2"/>
      <c r="B46" s="2"/>
      <c r="C46" s="2"/>
      <c r="D46" s="2"/>
      <c r="E46" s="2"/>
      <c r="F46" s="2"/>
      <c r="G46" s="2"/>
      <c r="H46" s="2"/>
    </row>
    <row r="47" ht="18" customHeight="1">
      <c r="A47" s="2" t="str">
        <f>IF(AND(ISNUMBER(E7),E7&lt;0),"Listed revenue exceeds the accounts total. Check the period, grouping and amounts.","Reconcile the listed groups and remainder to the accounts with your accountant. These are revenue shares, not risk scores.")</f>
        <v>Reconcile the listed groups and remainder to the accounts with your accountant. These are revenue shares, not risk scores.</v>
      </c>
      <c r="B47" s="2"/>
      <c r="C47" s="2"/>
      <c r="D47" s="2"/>
      <c r="E47" s="2"/>
      <c r="F47" s="2"/>
      <c r="G47" s="2"/>
      <c r="H47" s="2"/>
    </row>
    <row r="48" ht="18" customHeight="1">
      <c r="A48" s="2"/>
      <c r="B48" s="2"/>
      <c r="C48" s="2"/>
      <c r="D48" s="2"/>
      <c r="E48" s="2"/>
      <c r="F48" s="2"/>
      <c r="G48" s="2"/>
      <c r="H48" s="2"/>
    </row>
    <row r="49" ht="18" customHeight="1">
      <c r="A49" s="30" t="str">
        <v>Email Oscar about this worksheet: oscar@rodaraadvisory.com</v>
      </c>
      <c r="B49" s="2"/>
      <c r="C49" s="2"/>
      <c r="D49" s="2"/>
      <c r="E49" s="2"/>
      <c r="F49" s="2"/>
      <c r="G49" s="2"/>
      <c r="H49" s="2"/>
    </row>
    <row r="50" ht="18" customHeight="1">
      <c r="A50" s="9" t="str">
        <v>Your workbook is not sent automatically. Share only the findings you choose.</v>
      </c>
      <c r="B50" s="2"/>
      <c r="C50" s="2"/>
      <c r="D50" s="2"/>
      <c r="E50" s="2"/>
      <c r="F50" s="2"/>
      <c r="G50" s="2"/>
      <c r="H50" s="2"/>
    </row>
  </sheetData>
  <autoFilter ref="A15:H45"/>
  <conditionalFormatting sqref="E4:G4">
    <cfRule type="expression" dxfId="0" priority="1">
      <formula>AND(ISNUMBER($E$4),ISNUMBER($G$4),$G$4&lt;$E$4)</formula>
    </cfRule>
  </conditionalFormatting>
  <conditionalFormatting sqref="H16:H45">
    <cfRule type="expression" dxfId="1" priority="2">
      <formula>$H16&lt;&gt;""</formula>
    </cfRule>
  </conditionalFormatting>
  <conditionalFormatting sqref="E7:E7">
    <cfRule type="cellIs" dxfId="2" priority="3" operator="lessThan">
      <formula>0</formula>
    </cfRule>
  </conditionalFormatting>
  <dataValidations count="5">
    <dataValidation type="date" operator="between" sqref="E4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  <dataValidation type="date" operator="between" sqref="G4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  <dataValidation type="decimal" operator="greaterThanOrEqual" sqref="B6" allowBlank="1" showErrorMessage="1" showInputMessage="1" errorStyle="stop" errorTitle="Check this entry" error="Use a permitted value for this cell." promptTitle="Your entry" prompt="Choose from the list or enter the date or amount requested.">
      <formula1>0</formula1>
    </dataValidation>
    <dataValidation type="decimal" operator="greaterThanOrEqual" sqref="B16:B45" allowBlank="1" showErrorMessage="1" showInputMessage="1" errorStyle="stop" errorTitle="Check this entry" error="Use a permitted value for this cell." promptTitle="Your entry" prompt="Choose from the list or enter the date or amount requested.">
      <formula1>0</formula1>
    </dataValidation>
    <dataValidation type="list" sqref="D16:D45" allowBlank="1" showErrorMessage="1" showInputMessage="1" errorStyle="stop" errorTitle="Check this entry" error="Use a permitted value for this cell." promptTitle="Your entry" prompt="Choose from the list or enter the date or amount requested.">
      <formula1>"Not checked,Yes,Partial,No,Not applicable"</formula1>
    </dataValidation>
  </dataValidations>
  <hyperlinks>
    <hyperlink xmlns:r="http://schemas.openxmlformats.org/officeDocument/2006/relationships" ref="A49" r:id="rIdRodaraEmail" tooltip="Open an email draft with this worksheet title. No workbook entries are included."/>
  </hyperlinks>
  <pageMargins left="0.25" right="0.25" top="0.4" bottom="0.4" header="0.2" footer="0.2"/>
  <pageSetup paperSize="9" orientation="landscape" fitToWidth="1" fitToHeight="0"/>
</worksheet>
</file>